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05" activeTab="0"/>
  </bookViews>
  <sheets>
    <sheet name="บันทึกข้อความ" sheetId="1" r:id="rId1"/>
    <sheet name="รายงาน" sheetId="2" r:id="rId2"/>
  </sheets>
  <definedNames>
    <definedName name="_xlfn.BAHTTEXT" hidden="1">#NAME?</definedName>
    <definedName name="_xlnm.Print_Titles" localSheetId="1">'รายงาน'!$1:$2</definedName>
  </definedNames>
  <calcPr fullCalcOnLoad="1"/>
</workbook>
</file>

<file path=xl/sharedStrings.xml><?xml version="1.0" encoding="utf-8"?>
<sst xmlns="http://schemas.openxmlformats.org/spreadsheetml/2006/main" count="149" uniqueCount="73">
  <si>
    <t>ที่</t>
  </si>
  <si>
    <t>เรื่อง</t>
  </si>
  <si>
    <t>เรียน</t>
  </si>
  <si>
    <t>ตามที่</t>
  </si>
  <si>
    <t>สังกัด</t>
  </si>
  <si>
    <t>ได้จัดโครงการ</t>
  </si>
  <si>
    <t>ระหว่างวันที่</t>
  </si>
  <si>
    <t>บัดนี้ได้สิ้นสุดระยะเวลาการดำเนินการของโครงการแล้ว</t>
  </si>
  <si>
    <t>จึงเรียนมาเพื่อโปรดอนุมัติ</t>
  </si>
  <si>
    <t>รายงานการจ่ายเงินโครงการ</t>
  </si>
  <si>
    <t>ค่าตอบแทน</t>
  </si>
  <si>
    <t>ค่าตอบแทนวิทยากร</t>
  </si>
  <si>
    <t>รวม</t>
  </si>
  <si>
    <t>ชั่วโมง</t>
  </si>
  <si>
    <t>ค่าตอบแทนผู้ดำเนินงาน</t>
  </si>
  <si>
    <t>วัน</t>
  </si>
  <si>
    <t>ค่าตอบแทนเจ้าหน้าที่</t>
  </si>
  <si>
    <t>จำนวน</t>
  </si>
  <si>
    <t>เป็นเงิน</t>
  </si>
  <si>
    <t>ราย</t>
  </si>
  <si>
    <t>บาท</t>
  </si>
  <si>
    <t>ชั่วโมงละ</t>
  </si>
  <si>
    <t>วันละ</t>
  </si>
  <si>
    <t>รวมค่าตอบแทน</t>
  </si>
  <si>
    <t>ค่าใช้สอย</t>
  </si>
  <si>
    <t>ค่ารับรอง (ค่าอาหาร ค่าเครื่องดื่ม ค่าอาหารว่าง)</t>
  </si>
  <si>
    <t>อัตราคนละ</t>
  </si>
  <si>
    <t>รวมค่าใช้สอย</t>
  </si>
  <si>
    <t>ค่าวัสดุ</t>
  </si>
  <si>
    <t>รวมค่าวัสดุ</t>
  </si>
  <si>
    <t>ค่าสาธารณูปโภค</t>
  </si>
  <si>
    <t>ค่าครุภัณฑ์</t>
  </si>
  <si>
    <t>รายการ</t>
  </si>
  <si>
    <t>รวมเป็นเงิน</t>
  </si>
  <si>
    <t>ตามใบเสร็จรับเงินจาก</t>
  </si>
  <si>
    <t>เล่มที่</t>
  </si>
  <si>
    <t>เลขที่</t>
  </si>
  <si>
    <t>ลงวันที่</t>
  </si>
  <si>
    <t>เงินเหลือจ่าย</t>
  </si>
  <si>
    <t>ส่งฝากมหาวิทยาลัยไว้เป็นเงินรับฝาก (รับสุทธิ - จ่ายสุทธิ)</t>
  </si>
  <si>
    <t>รวมจ่ายสุทธิ</t>
  </si>
  <si>
    <t>เป็นจำนวนเงิน</t>
  </si>
  <si>
    <t>ขอรับรองว่าคณะกรรมการจัดโครงการ</t>
  </si>
  <si>
    <t>ได้จ่ายเงินไปตามรายการดังกล่าวจริง</t>
  </si>
  <si>
    <t>ลงชื่อ………………………………………………………ประธาน</t>
  </si>
  <si>
    <t>ลงชื่อ………………………………………………………กรรมการ</t>
  </si>
  <si>
    <t xml:space="preserve">       (……………………………………………………)</t>
  </si>
  <si>
    <t>รวมค่าสาธารูปโภค</t>
  </si>
  <si>
    <t>ส่วนงาน</t>
  </si>
  <si>
    <t>โครงการ</t>
  </si>
  <si>
    <t>จึงขออนุมัติเบิกเงินพร้อมรายงานผลการดำเนินงานของโครงการตามรายละเอียดที่แนบมาพร้อมนี้</t>
  </si>
  <si>
    <t>ระยะเวลาดำเนินการ วันที่</t>
  </si>
  <si>
    <t>ถึงวันที่</t>
  </si>
  <si>
    <t>ผู้เข้าร่วมโครงการ จำนวน</t>
  </si>
  <si>
    <t>คน</t>
  </si>
  <si>
    <t>ค่าลงทะเบียนคนละ</t>
  </si>
  <si>
    <t>รายรับ</t>
  </si>
  <si>
    <t>รายจ่าย</t>
  </si>
  <si>
    <t>รวมรายรับ</t>
  </si>
  <si>
    <t>หักเป็นรายได้</t>
  </si>
  <si>
    <t>รายรับสุทธิ</t>
  </si>
  <si>
    <t>บุคคลภายใน</t>
  </si>
  <si>
    <t xml:space="preserve">        คน</t>
  </si>
  <si>
    <t xml:space="preserve">บุคคลภายนอก </t>
  </si>
  <si>
    <t xml:space="preserve">     คน</t>
  </si>
  <si>
    <t>◌</t>
  </si>
  <si>
    <t xml:space="preserve">วัตถุประสงค์โครงการจัดเพื่อ     </t>
  </si>
  <si>
    <t>คณะวิทยาศาสตร์และนวัตกรรมดิจิทัล</t>
  </si>
  <si>
    <t>อว 8205.03.01/</t>
  </si>
  <si>
    <t xml:space="preserve"> รายงานผลการดำเนินงานและขออนุมัติเบิกเงินโครงการ</t>
  </si>
  <si>
    <t>คณบดีคณะวิทยาศาสตร์และนวัตกรรมดิจิทัล</t>
  </si>
  <si>
    <t xml:space="preserve">   วันที่ </t>
  </si>
  <si>
    <t>คณะวิทยาศาสตร์และนวัตกรรมดิจิทัล โทร......................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</si>
</sst>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0_-;\-* #,##0.00_-;_-* &quot;&quot;??_-;_-@_-"/>
    <numFmt numFmtId="177" formatCode="[$-41E]d\ mmmm\ yyyy"/>
    <numFmt numFmtId="178" formatCode="d\ ดดดด\ bbbb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8"/>
      <name val="TH SarabunIT๙"/>
      <family val="2"/>
    </font>
    <font>
      <sz val="18"/>
      <name val="TH SarabunIT๙"/>
      <family val="2"/>
    </font>
    <font>
      <sz val="14"/>
      <name val="TH SarabunIT๙"/>
      <family val="2"/>
    </font>
    <font>
      <b/>
      <sz val="20"/>
      <name val="TH SarabunIT๙"/>
      <family val="2"/>
    </font>
    <font>
      <b/>
      <sz val="35"/>
      <color indexed="8"/>
      <name val="TH SarabunIT๙"/>
      <family val="2"/>
    </font>
    <font>
      <sz val="20"/>
      <name val="TH SarabunIT๙"/>
      <family val="2"/>
    </font>
    <font>
      <b/>
      <sz val="14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78" fontId="21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8" fillId="0" borderId="0" xfId="0" applyFont="1" applyAlignment="1">
      <alignment/>
    </xf>
    <xf numFmtId="171" fontId="24" fillId="0" borderId="0" xfId="42" applyFont="1" applyAlignment="1">
      <alignment/>
    </xf>
    <xf numFmtId="176" fontId="24" fillId="0" borderId="0" xfId="42" applyNumberFormat="1" applyFont="1" applyAlignment="1">
      <alignment horizontal="center"/>
    </xf>
    <xf numFmtId="0" fontId="24" fillId="0" borderId="0" xfId="0" applyFont="1" applyAlignment="1">
      <alignment horizontal="left"/>
    </xf>
    <xf numFmtId="171" fontId="24" fillId="0" borderId="0" xfId="42" applyFont="1" applyAlignment="1">
      <alignment horizontal="center"/>
    </xf>
    <xf numFmtId="0" fontId="28" fillId="0" borderId="0" xfId="0" applyFont="1" applyAlignment="1">
      <alignment/>
    </xf>
    <xf numFmtId="9" fontId="24" fillId="0" borderId="0" xfId="0" applyNumberFormat="1" applyFont="1" applyAlignment="1">
      <alignment/>
    </xf>
    <xf numFmtId="176" fontId="24" fillId="0" borderId="0" xfId="42" applyNumberFormat="1" applyFont="1" applyAlignment="1">
      <alignment/>
    </xf>
    <xf numFmtId="0" fontId="28" fillId="0" borderId="0" xfId="0" applyFont="1" applyAlignment="1">
      <alignment horizontal="center"/>
    </xf>
    <xf numFmtId="176" fontId="28" fillId="0" borderId="0" xfId="42" applyNumberFormat="1" applyFont="1" applyAlignment="1">
      <alignment/>
    </xf>
    <xf numFmtId="0" fontId="24" fillId="0" borderId="0" xfId="0" applyFont="1" applyAlignment="1">
      <alignment horizontal="center"/>
    </xf>
    <xf numFmtId="176" fontId="24" fillId="0" borderId="11" xfId="42" applyNumberFormat="1" applyFont="1" applyBorder="1" applyAlignment="1">
      <alignment/>
    </xf>
    <xf numFmtId="171" fontId="24" fillId="0" borderId="0" xfId="42" applyFont="1" applyAlignment="1">
      <alignment/>
    </xf>
    <xf numFmtId="0" fontId="24" fillId="33" borderId="0" xfId="0" applyFont="1" applyFill="1" applyAlignment="1">
      <alignment horizontal="center"/>
    </xf>
    <xf numFmtId="176" fontId="24" fillId="0" borderId="12" xfId="42" applyNumberFormat="1" applyFont="1" applyBorder="1" applyAlignment="1">
      <alignment/>
    </xf>
    <xf numFmtId="0" fontId="21" fillId="0" borderId="0" xfId="0" applyFont="1" applyAlignment="1">
      <alignment horizontal="center"/>
    </xf>
    <xf numFmtId="176" fontId="21" fillId="0" borderId="0" xfId="42" applyNumberFormat="1" applyFont="1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180975</xdr:colOff>
      <xdr:row>0</xdr:row>
      <xdr:rowOff>714375</xdr:rowOff>
    </xdr:from>
    <xdr:ext cx="1857375" cy="581025"/>
    <xdr:sp>
      <xdr:nvSpPr>
        <xdr:cNvPr id="1" name="Text Box 6"/>
        <xdr:cNvSpPr txBox="1">
          <a:spLocks noChangeArrowheads="1"/>
        </xdr:cNvSpPr>
      </xdr:nvSpPr>
      <xdr:spPr>
        <a:xfrm>
          <a:off x="2305050" y="714375"/>
          <a:ext cx="1857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68580" rIns="0" bIns="0">
          <a:spAutoFit/>
        </a:bodyPr>
        <a:p>
          <a:pPr algn="l">
            <a:defRPr/>
          </a:pPr>
          <a:r>
            <a:rPr lang="en-US" cap="none" sz="3500" b="1" i="0" u="none" baseline="0">
              <a:solidFill>
                <a:srgbClr val="000000"/>
              </a:solidFill>
            </a:rPr>
            <a:t>บันทึกข้อความ</a:t>
          </a:r>
        </a:p>
      </xdr:txBody>
    </xdr:sp>
    <xdr:clientData/>
  </xdr:oneCellAnchor>
  <xdr:twoCellAnchor>
    <xdr:from>
      <xdr:col>0</xdr:col>
      <xdr:colOff>38100</xdr:colOff>
      <xdr:row>0</xdr:row>
      <xdr:rowOff>504825</xdr:rowOff>
    </xdr:from>
    <xdr:to>
      <xdr:col>1</xdr:col>
      <xdr:colOff>228600</xdr:colOff>
      <xdr:row>1</xdr:row>
      <xdr:rowOff>28575</xdr:rowOff>
    </xdr:to>
    <xdr:pic>
      <xdr:nvPicPr>
        <xdr:cNvPr id="2" name="Picture 11" descr="บันทึกข้อความดำ"/>
        <xdr:cNvPicPr preferRelativeResize="1">
          <a:picLocks noChangeAspect="1"/>
        </xdr:cNvPicPr>
      </xdr:nvPicPr>
      <xdr:blipFill>
        <a:blip r:embed="rId1"/>
        <a:srcRect t="6686" b="4711"/>
        <a:stretch>
          <a:fillRect/>
        </a:stretch>
      </xdr:blipFill>
      <xdr:spPr>
        <a:xfrm>
          <a:off x="38100" y="504825"/>
          <a:ext cx="571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55</xdr:row>
      <xdr:rowOff>85725</xdr:rowOff>
    </xdr:from>
    <xdr:to>
      <xdr:col>7</xdr:col>
      <xdr:colOff>561975</xdr:colOff>
      <xdr:row>55</xdr:row>
      <xdr:rowOff>342900</xdr:rowOff>
    </xdr:to>
    <xdr:sp>
      <xdr:nvSpPr>
        <xdr:cNvPr id="1" name="Rectangle 82"/>
        <xdr:cNvSpPr>
          <a:spLocks/>
        </xdr:cNvSpPr>
      </xdr:nvSpPr>
      <xdr:spPr>
        <a:xfrm>
          <a:off x="638175" y="15373350"/>
          <a:ext cx="3467100" cy="257175"/>
        </a:xfrm>
        <a:prstGeom prst="rect">
          <a:avLst/>
        </a:prstGeom>
        <a:solidFill>
          <a:srgbClr val="FFCC99">
            <a:alpha val="18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22</xdr:row>
      <xdr:rowOff>38100</xdr:rowOff>
    </xdr:from>
    <xdr:to>
      <xdr:col>11</xdr:col>
      <xdr:colOff>0</xdr:colOff>
      <xdr:row>22</xdr:row>
      <xdr:rowOff>257175</xdr:rowOff>
    </xdr:to>
    <xdr:sp>
      <xdr:nvSpPr>
        <xdr:cNvPr id="2" name="Rectangle 30"/>
        <xdr:cNvSpPr>
          <a:spLocks/>
        </xdr:cNvSpPr>
      </xdr:nvSpPr>
      <xdr:spPr>
        <a:xfrm>
          <a:off x="5257800" y="621030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38</xdr:row>
      <xdr:rowOff>38100</xdr:rowOff>
    </xdr:from>
    <xdr:to>
      <xdr:col>11</xdr:col>
      <xdr:colOff>0</xdr:colOff>
      <xdr:row>41</xdr:row>
      <xdr:rowOff>257175</xdr:rowOff>
    </xdr:to>
    <xdr:grpSp>
      <xdr:nvGrpSpPr>
        <xdr:cNvPr id="3" name="Group 97"/>
        <xdr:cNvGrpSpPr>
          <a:grpSpLocks/>
        </xdr:cNvGrpSpPr>
      </xdr:nvGrpSpPr>
      <xdr:grpSpPr>
        <a:xfrm>
          <a:off x="647700" y="10629900"/>
          <a:ext cx="5524500" cy="1047750"/>
          <a:chOff x="68" y="1093"/>
          <a:chExt cx="580" cy="110"/>
        </a:xfrm>
        <a:solidFill>
          <a:srgbClr val="FFFFFF"/>
        </a:solidFill>
      </xdr:grpSpPr>
      <xdr:sp>
        <xdr:nvSpPr>
          <xdr:cNvPr id="4" name="Rectangle 43"/>
          <xdr:cNvSpPr>
            <a:spLocks/>
          </xdr:cNvSpPr>
        </xdr:nvSpPr>
        <xdr:spPr>
          <a:xfrm>
            <a:off x="68" y="1093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4"/>
          <xdr:cNvSpPr>
            <a:spLocks/>
          </xdr:cNvSpPr>
        </xdr:nvSpPr>
        <xdr:spPr>
          <a:xfrm>
            <a:off x="552" y="1093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45"/>
          <xdr:cNvSpPr>
            <a:spLocks/>
          </xdr:cNvSpPr>
        </xdr:nvSpPr>
        <xdr:spPr>
          <a:xfrm>
            <a:off x="68" y="1122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6"/>
          <xdr:cNvSpPr>
            <a:spLocks/>
          </xdr:cNvSpPr>
        </xdr:nvSpPr>
        <xdr:spPr>
          <a:xfrm>
            <a:off x="552" y="1122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47"/>
          <xdr:cNvSpPr>
            <a:spLocks/>
          </xdr:cNvSpPr>
        </xdr:nvSpPr>
        <xdr:spPr>
          <a:xfrm>
            <a:off x="68" y="1151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48"/>
          <xdr:cNvSpPr>
            <a:spLocks/>
          </xdr:cNvSpPr>
        </xdr:nvSpPr>
        <xdr:spPr>
          <a:xfrm>
            <a:off x="552" y="1151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53"/>
          <xdr:cNvSpPr>
            <a:spLocks/>
          </xdr:cNvSpPr>
        </xdr:nvSpPr>
        <xdr:spPr>
          <a:xfrm>
            <a:off x="552" y="1180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30</xdr:row>
      <xdr:rowOff>38100</xdr:rowOff>
    </xdr:from>
    <xdr:to>
      <xdr:col>11</xdr:col>
      <xdr:colOff>0</xdr:colOff>
      <xdr:row>36</xdr:row>
      <xdr:rowOff>257175</xdr:rowOff>
    </xdr:to>
    <xdr:grpSp>
      <xdr:nvGrpSpPr>
        <xdr:cNvPr id="11" name="Group 96"/>
        <xdr:cNvGrpSpPr>
          <a:grpSpLocks/>
        </xdr:cNvGrpSpPr>
      </xdr:nvGrpSpPr>
      <xdr:grpSpPr>
        <a:xfrm>
          <a:off x="647700" y="8420100"/>
          <a:ext cx="5524500" cy="1876425"/>
          <a:chOff x="68" y="861"/>
          <a:chExt cx="580" cy="197"/>
        </a:xfrm>
        <a:solidFill>
          <a:srgbClr val="FFFFFF"/>
        </a:solidFill>
      </xdr:grpSpPr>
      <xdr:sp>
        <xdr:nvSpPr>
          <xdr:cNvPr id="12" name="Rectangle 32"/>
          <xdr:cNvSpPr>
            <a:spLocks/>
          </xdr:cNvSpPr>
        </xdr:nvSpPr>
        <xdr:spPr>
          <a:xfrm>
            <a:off x="68" y="861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33"/>
          <xdr:cNvSpPr>
            <a:spLocks/>
          </xdr:cNvSpPr>
        </xdr:nvSpPr>
        <xdr:spPr>
          <a:xfrm>
            <a:off x="552" y="861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34"/>
          <xdr:cNvSpPr>
            <a:spLocks/>
          </xdr:cNvSpPr>
        </xdr:nvSpPr>
        <xdr:spPr>
          <a:xfrm>
            <a:off x="68" y="890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35"/>
          <xdr:cNvSpPr>
            <a:spLocks/>
          </xdr:cNvSpPr>
        </xdr:nvSpPr>
        <xdr:spPr>
          <a:xfrm>
            <a:off x="552" y="890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36"/>
          <xdr:cNvSpPr>
            <a:spLocks/>
          </xdr:cNvSpPr>
        </xdr:nvSpPr>
        <xdr:spPr>
          <a:xfrm>
            <a:off x="68" y="919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37"/>
          <xdr:cNvSpPr>
            <a:spLocks/>
          </xdr:cNvSpPr>
        </xdr:nvSpPr>
        <xdr:spPr>
          <a:xfrm>
            <a:off x="552" y="919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38"/>
          <xdr:cNvSpPr>
            <a:spLocks/>
          </xdr:cNvSpPr>
        </xdr:nvSpPr>
        <xdr:spPr>
          <a:xfrm>
            <a:off x="68" y="948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39"/>
          <xdr:cNvSpPr>
            <a:spLocks/>
          </xdr:cNvSpPr>
        </xdr:nvSpPr>
        <xdr:spPr>
          <a:xfrm>
            <a:off x="552" y="948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40"/>
          <xdr:cNvSpPr>
            <a:spLocks/>
          </xdr:cNvSpPr>
        </xdr:nvSpPr>
        <xdr:spPr>
          <a:xfrm>
            <a:off x="68" y="1006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41"/>
          <xdr:cNvSpPr>
            <a:spLocks/>
          </xdr:cNvSpPr>
        </xdr:nvSpPr>
        <xdr:spPr>
          <a:xfrm>
            <a:off x="552" y="1006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42"/>
          <xdr:cNvSpPr>
            <a:spLocks/>
          </xdr:cNvSpPr>
        </xdr:nvSpPr>
        <xdr:spPr>
          <a:xfrm>
            <a:off x="552" y="1035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55"/>
          <xdr:cNvSpPr>
            <a:spLocks/>
          </xdr:cNvSpPr>
        </xdr:nvSpPr>
        <xdr:spPr>
          <a:xfrm>
            <a:off x="68" y="977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56"/>
          <xdr:cNvSpPr>
            <a:spLocks/>
          </xdr:cNvSpPr>
        </xdr:nvSpPr>
        <xdr:spPr>
          <a:xfrm>
            <a:off x="552" y="977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21</xdr:row>
      <xdr:rowOff>38100</xdr:rowOff>
    </xdr:from>
    <xdr:to>
      <xdr:col>11</xdr:col>
      <xdr:colOff>0</xdr:colOff>
      <xdr:row>28</xdr:row>
      <xdr:rowOff>257175</xdr:rowOff>
    </xdr:to>
    <xdr:grpSp>
      <xdr:nvGrpSpPr>
        <xdr:cNvPr id="25" name="Group 95"/>
        <xdr:cNvGrpSpPr>
          <a:grpSpLocks/>
        </xdr:cNvGrpSpPr>
      </xdr:nvGrpSpPr>
      <xdr:grpSpPr>
        <a:xfrm>
          <a:off x="647700" y="5934075"/>
          <a:ext cx="5524500" cy="2152650"/>
          <a:chOff x="68" y="600"/>
          <a:chExt cx="580" cy="226"/>
        </a:xfrm>
        <a:solidFill>
          <a:srgbClr val="FFFFFF"/>
        </a:solidFill>
      </xdr:grpSpPr>
      <xdr:sp>
        <xdr:nvSpPr>
          <xdr:cNvPr id="26" name="Rectangle 1"/>
          <xdr:cNvSpPr>
            <a:spLocks/>
          </xdr:cNvSpPr>
        </xdr:nvSpPr>
        <xdr:spPr>
          <a:xfrm>
            <a:off x="68" y="658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"/>
          <xdr:cNvSpPr>
            <a:spLocks/>
          </xdr:cNvSpPr>
        </xdr:nvSpPr>
        <xdr:spPr>
          <a:xfrm>
            <a:off x="552" y="658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3"/>
          <xdr:cNvSpPr>
            <a:spLocks/>
          </xdr:cNvSpPr>
        </xdr:nvSpPr>
        <xdr:spPr>
          <a:xfrm>
            <a:off x="68" y="687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4"/>
          <xdr:cNvSpPr>
            <a:spLocks/>
          </xdr:cNvSpPr>
        </xdr:nvSpPr>
        <xdr:spPr>
          <a:xfrm>
            <a:off x="552" y="687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5"/>
          <xdr:cNvSpPr>
            <a:spLocks/>
          </xdr:cNvSpPr>
        </xdr:nvSpPr>
        <xdr:spPr>
          <a:xfrm>
            <a:off x="68" y="716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6"/>
          <xdr:cNvSpPr>
            <a:spLocks/>
          </xdr:cNvSpPr>
        </xdr:nvSpPr>
        <xdr:spPr>
          <a:xfrm>
            <a:off x="552" y="716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7"/>
          <xdr:cNvSpPr>
            <a:spLocks/>
          </xdr:cNvSpPr>
        </xdr:nvSpPr>
        <xdr:spPr>
          <a:xfrm>
            <a:off x="68" y="774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8"/>
          <xdr:cNvSpPr>
            <a:spLocks/>
          </xdr:cNvSpPr>
        </xdr:nvSpPr>
        <xdr:spPr>
          <a:xfrm>
            <a:off x="552" y="774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8"/>
          <xdr:cNvSpPr>
            <a:spLocks/>
          </xdr:cNvSpPr>
        </xdr:nvSpPr>
        <xdr:spPr>
          <a:xfrm>
            <a:off x="552" y="803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27"/>
          <xdr:cNvSpPr>
            <a:spLocks/>
          </xdr:cNvSpPr>
        </xdr:nvSpPr>
        <xdr:spPr>
          <a:xfrm>
            <a:off x="374" y="600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28"/>
          <xdr:cNvSpPr>
            <a:spLocks/>
          </xdr:cNvSpPr>
        </xdr:nvSpPr>
        <xdr:spPr>
          <a:xfrm>
            <a:off x="374" y="629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29"/>
          <xdr:cNvSpPr>
            <a:spLocks/>
          </xdr:cNvSpPr>
        </xdr:nvSpPr>
        <xdr:spPr>
          <a:xfrm>
            <a:off x="552" y="600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1"/>
          <xdr:cNvSpPr>
            <a:spLocks/>
          </xdr:cNvSpPr>
        </xdr:nvSpPr>
        <xdr:spPr>
          <a:xfrm>
            <a:off x="552" y="629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57"/>
          <xdr:cNvSpPr>
            <a:spLocks/>
          </xdr:cNvSpPr>
        </xdr:nvSpPr>
        <xdr:spPr>
          <a:xfrm>
            <a:off x="68" y="745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58"/>
          <xdr:cNvSpPr>
            <a:spLocks/>
          </xdr:cNvSpPr>
        </xdr:nvSpPr>
        <xdr:spPr>
          <a:xfrm>
            <a:off x="552" y="745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390525</xdr:colOff>
      <xdr:row>43</xdr:row>
      <xdr:rowOff>38100</xdr:rowOff>
    </xdr:from>
    <xdr:to>
      <xdr:col>11</xdr:col>
      <xdr:colOff>304800</xdr:colOff>
      <xdr:row>46</xdr:row>
      <xdr:rowOff>257175</xdr:rowOff>
    </xdr:to>
    <xdr:grpSp>
      <xdr:nvGrpSpPr>
        <xdr:cNvPr id="41" name="Group 98"/>
        <xdr:cNvGrpSpPr>
          <a:grpSpLocks/>
        </xdr:cNvGrpSpPr>
      </xdr:nvGrpSpPr>
      <xdr:grpSpPr>
        <a:xfrm>
          <a:off x="1019175" y="12011025"/>
          <a:ext cx="5457825" cy="1047750"/>
          <a:chOff x="107" y="1238"/>
          <a:chExt cx="573" cy="110"/>
        </a:xfrm>
        <a:solidFill>
          <a:srgbClr val="FFFFFF"/>
        </a:solidFill>
      </xdr:grpSpPr>
      <xdr:sp>
        <xdr:nvSpPr>
          <xdr:cNvPr id="42" name="Rectangle 59"/>
          <xdr:cNvSpPr>
            <a:spLocks/>
          </xdr:cNvSpPr>
        </xdr:nvSpPr>
        <xdr:spPr>
          <a:xfrm>
            <a:off x="140" y="1238"/>
            <a:ext cx="539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60"/>
          <xdr:cNvSpPr>
            <a:spLocks/>
          </xdr:cNvSpPr>
        </xdr:nvSpPr>
        <xdr:spPr>
          <a:xfrm>
            <a:off x="140" y="1267"/>
            <a:ext cx="103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61"/>
          <xdr:cNvSpPr>
            <a:spLocks/>
          </xdr:cNvSpPr>
        </xdr:nvSpPr>
        <xdr:spPr>
          <a:xfrm>
            <a:off x="202" y="1296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62"/>
          <xdr:cNvSpPr>
            <a:spLocks/>
          </xdr:cNvSpPr>
        </xdr:nvSpPr>
        <xdr:spPr>
          <a:xfrm>
            <a:off x="107" y="1325"/>
            <a:ext cx="13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63"/>
          <xdr:cNvSpPr>
            <a:spLocks/>
          </xdr:cNvSpPr>
        </xdr:nvSpPr>
        <xdr:spPr>
          <a:xfrm>
            <a:off x="281" y="1325"/>
            <a:ext cx="14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64"/>
          <xdr:cNvSpPr>
            <a:spLocks/>
          </xdr:cNvSpPr>
        </xdr:nvSpPr>
        <xdr:spPr>
          <a:xfrm>
            <a:off x="479" y="1325"/>
            <a:ext cx="200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390525</xdr:colOff>
      <xdr:row>47</xdr:row>
      <xdr:rowOff>38100</xdr:rowOff>
    </xdr:from>
    <xdr:to>
      <xdr:col>11</xdr:col>
      <xdr:colOff>304800</xdr:colOff>
      <xdr:row>50</xdr:row>
      <xdr:rowOff>257175</xdr:rowOff>
    </xdr:to>
    <xdr:grpSp>
      <xdr:nvGrpSpPr>
        <xdr:cNvPr id="48" name="Group 99"/>
        <xdr:cNvGrpSpPr>
          <a:grpSpLocks/>
        </xdr:cNvGrpSpPr>
      </xdr:nvGrpSpPr>
      <xdr:grpSpPr>
        <a:xfrm>
          <a:off x="1019175" y="13115925"/>
          <a:ext cx="5457825" cy="1047750"/>
          <a:chOff x="107" y="1354"/>
          <a:chExt cx="573" cy="110"/>
        </a:xfrm>
        <a:solidFill>
          <a:srgbClr val="FFFFFF"/>
        </a:solidFill>
      </xdr:grpSpPr>
      <xdr:sp>
        <xdr:nvSpPr>
          <xdr:cNvPr id="49" name="Rectangle 65"/>
          <xdr:cNvSpPr>
            <a:spLocks/>
          </xdr:cNvSpPr>
        </xdr:nvSpPr>
        <xdr:spPr>
          <a:xfrm>
            <a:off x="140" y="1354"/>
            <a:ext cx="539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66"/>
          <xdr:cNvSpPr>
            <a:spLocks/>
          </xdr:cNvSpPr>
        </xdr:nvSpPr>
        <xdr:spPr>
          <a:xfrm>
            <a:off x="140" y="1383"/>
            <a:ext cx="103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67"/>
          <xdr:cNvSpPr>
            <a:spLocks/>
          </xdr:cNvSpPr>
        </xdr:nvSpPr>
        <xdr:spPr>
          <a:xfrm>
            <a:off x="202" y="1412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68"/>
          <xdr:cNvSpPr>
            <a:spLocks/>
          </xdr:cNvSpPr>
        </xdr:nvSpPr>
        <xdr:spPr>
          <a:xfrm>
            <a:off x="107" y="1441"/>
            <a:ext cx="13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69"/>
          <xdr:cNvSpPr>
            <a:spLocks/>
          </xdr:cNvSpPr>
        </xdr:nvSpPr>
        <xdr:spPr>
          <a:xfrm>
            <a:off x="281" y="1441"/>
            <a:ext cx="14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70"/>
          <xdr:cNvSpPr>
            <a:spLocks/>
          </xdr:cNvSpPr>
        </xdr:nvSpPr>
        <xdr:spPr>
          <a:xfrm>
            <a:off x="479" y="1441"/>
            <a:ext cx="200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390525</xdr:colOff>
      <xdr:row>51</xdr:row>
      <xdr:rowOff>38100</xdr:rowOff>
    </xdr:from>
    <xdr:to>
      <xdr:col>11</xdr:col>
      <xdr:colOff>304800</xdr:colOff>
      <xdr:row>54</xdr:row>
      <xdr:rowOff>257175</xdr:rowOff>
    </xdr:to>
    <xdr:grpSp>
      <xdr:nvGrpSpPr>
        <xdr:cNvPr id="55" name="Group 100"/>
        <xdr:cNvGrpSpPr>
          <a:grpSpLocks/>
        </xdr:cNvGrpSpPr>
      </xdr:nvGrpSpPr>
      <xdr:grpSpPr>
        <a:xfrm>
          <a:off x="1019175" y="14220825"/>
          <a:ext cx="5457825" cy="1047750"/>
          <a:chOff x="107" y="1470"/>
          <a:chExt cx="573" cy="110"/>
        </a:xfrm>
        <a:solidFill>
          <a:srgbClr val="FFFFFF"/>
        </a:solidFill>
      </xdr:grpSpPr>
      <xdr:sp>
        <xdr:nvSpPr>
          <xdr:cNvPr id="56" name="Rectangle 71"/>
          <xdr:cNvSpPr>
            <a:spLocks/>
          </xdr:cNvSpPr>
        </xdr:nvSpPr>
        <xdr:spPr>
          <a:xfrm>
            <a:off x="140" y="1470"/>
            <a:ext cx="539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72"/>
          <xdr:cNvSpPr>
            <a:spLocks/>
          </xdr:cNvSpPr>
        </xdr:nvSpPr>
        <xdr:spPr>
          <a:xfrm>
            <a:off x="140" y="1499"/>
            <a:ext cx="103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73"/>
          <xdr:cNvSpPr>
            <a:spLocks/>
          </xdr:cNvSpPr>
        </xdr:nvSpPr>
        <xdr:spPr>
          <a:xfrm>
            <a:off x="202" y="1528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74"/>
          <xdr:cNvSpPr>
            <a:spLocks/>
          </xdr:cNvSpPr>
        </xdr:nvSpPr>
        <xdr:spPr>
          <a:xfrm>
            <a:off x="107" y="1557"/>
            <a:ext cx="13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75"/>
          <xdr:cNvSpPr>
            <a:spLocks/>
          </xdr:cNvSpPr>
        </xdr:nvSpPr>
        <xdr:spPr>
          <a:xfrm>
            <a:off x="281" y="1557"/>
            <a:ext cx="14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76"/>
          <xdr:cNvSpPr>
            <a:spLocks/>
          </xdr:cNvSpPr>
        </xdr:nvSpPr>
        <xdr:spPr>
          <a:xfrm>
            <a:off x="479" y="1557"/>
            <a:ext cx="200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55</xdr:row>
      <xdr:rowOff>133350</xdr:rowOff>
    </xdr:from>
    <xdr:to>
      <xdr:col>11</xdr:col>
      <xdr:colOff>304800</xdr:colOff>
      <xdr:row>59</xdr:row>
      <xdr:rowOff>219075</xdr:rowOff>
    </xdr:to>
    <xdr:grpSp>
      <xdr:nvGrpSpPr>
        <xdr:cNvPr id="62" name="Group 101"/>
        <xdr:cNvGrpSpPr>
          <a:grpSpLocks/>
        </xdr:cNvGrpSpPr>
      </xdr:nvGrpSpPr>
      <xdr:grpSpPr>
        <a:xfrm>
          <a:off x="2562225" y="15420975"/>
          <a:ext cx="3914775" cy="1295400"/>
          <a:chOff x="269" y="1596"/>
          <a:chExt cx="411" cy="140"/>
        </a:xfrm>
        <a:solidFill>
          <a:srgbClr val="FFFFFF"/>
        </a:solidFill>
      </xdr:grpSpPr>
      <xdr:sp>
        <xdr:nvSpPr>
          <xdr:cNvPr id="63" name="Rectangle 77"/>
          <xdr:cNvSpPr>
            <a:spLocks/>
          </xdr:cNvSpPr>
        </xdr:nvSpPr>
        <xdr:spPr>
          <a:xfrm>
            <a:off x="552" y="1599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78"/>
          <xdr:cNvSpPr>
            <a:spLocks/>
          </xdr:cNvSpPr>
        </xdr:nvSpPr>
        <xdr:spPr>
          <a:xfrm>
            <a:off x="550" y="1596"/>
            <a:ext cx="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79"/>
          <xdr:cNvSpPr>
            <a:spLocks/>
          </xdr:cNvSpPr>
        </xdr:nvSpPr>
        <xdr:spPr>
          <a:xfrm>
            <a:off x="552" y="1655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80"/>
          <xdr:cNvSpPr>
            <a:spLocks/>
          </xdr:cNvSpPr>
        </xdr:nvSpPr>
        <xdr:spPr>
          <a:xfrm>
            <a:off x="269" y="1713"/>
            <a:ext cx="411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2</xdr:row>
      <xdr:rowOff>28575</xdr:rowOff>
    </xdr:from>
    <xdr:to>
      <xdr:col>10</xdr:col>
      <xdr:colOff>904875</xdr:colOff>
      <xdr:row>18</xdr:row>
      <xdr:rowOff>247650</xdr:rowOff>
    </xdr:to>
    <xdr:grpSp>
      <xdr:nvGrpSpPr>
        <xdr:cNvPr id="67" name="Group 94"/>
        <xdr:cNvGrpSpPr>
          <a:grpSpLocks/>
        </xdr:cNvGrpSpPr>
      </xdr:nvGrpSpPr>
      <xdr:grpSpPr>
        <a:xfrm>
          <a:off x="200025" y="676275"/>
          <a:ext cx="5943600" cy="4638675"/>
          <a:chOff x="24" y="78"/>
          <a:chExt cx="624" cy="458"/>
        </a:xfrm>
        <a:solidFill>
          <a:srgbClr val="FFFFFF"/>
        </a:solidFill>
      </xdr:grpSpPr>
      <xdr:sp>
        <xdr:nvSpPr>
          <xdr:cNvPr id="68" name="Rectangle 11"/>
          <xdr:cNvSpPr>
            <a:spLocks/>
          </xdr:cNvSpPr>
        </xdr:nvSpPr>
        <xdr:spPr>
          <a:xfrm>
            <a:off x="552" y="339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2"/>
          <xdr:cNvSpPr>
            <a:spLocks/>
          </xdr:cNvSpPr>
        </xdr:nvSpPr>
        <xdr:spPr>
          <a:xfrm>
            <a:off x="552" y="368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3"/>
          <xdr:cNvSpPr>
            <a:spLocks/>
          </xdr:cNvSpPr>
        </xdr:nvSpPr>
        <xdr:spPr>
          <a:xfrm>
            <a:off x="552" y="397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5"/>
          <xdr:cNvSpPr>
            <a:spLocks/>
          </xdr:cNvSpPr>
        </xdr:nvSpPr>
        <xdr:spPr>
          <a:xfrm>
            <a:off x="552" y="455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7"/>
          <xdr:cNvSpPr>
            <a:spLocks/>
          </xdr:cNvSpPr>
        </xdr:nvSpPr>
        <xdr:spPr>
          <a:xfrm>
            <a:off x="552" y="513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9"/>
          <xdr:cNvSpPr>
            <a:spLocks/>
          </xdr:cNvSpPr>
        </xdr:nvSpPr>
        <xdr:spPr>
          <a:xfrm>
            <a:off x="552" y="426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20"/>
          <xdr:cNvSpPr>
            <a:spLocks/>
          </xdr:cNvSpPr>
        </xdr:nvSpPr>
        <xdr:spPr>
          <a:xfrm>
            <a:off x="552" y="484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21"/>
          <xdr:cNvSpPr>
            <a:spLocks/>
          </xdr:cNvSpPr>
        </xdr:nvSpPr>
        <xdr:spPr>
          <a:xfrm>
            <a:off x="374" y="339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22"/>
          <xdr:cNvSpPr>
            <a:spLocks/>
          </xdr:cNvSpPr>
        </xdr:nvSpPr>
        <xdr:spPr>
          <a:xfrm>
            <a:off x="374" y="368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23"/>
          <xdr:cNvSpPr>
            <a:spLocks/>
          </xdr:cNvSpPr>
        </xdr:nvSpPr>
        <xdr:spPr>
          <a:xfrm>
            <a:off x="374" y="397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24"/>
          <xdr:cNvSpPr>
            <a:spLocks/>
          </xdr:cNvSpPr>
        </xdr:nvSpPr>
        <xdr:spPr>
          <a:xfrm>
            <a:off x="374" y="426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25"/>
          <xdr:cNvSpPr>
            <a:spLocks/>
          </xdr:cNvSpPr>
        </xdr:nvSpPr>
        <xdr:spPr>
          <a:xfrm>
            <a:off x="374" y="455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26"/>
          <xdr:cNvSpPr>
            <a:spLocks/>
          </xdr:cNvSpPr>
        </xdr:nvSpPr>
        <xdr:spPr>
          <a:xfrm>
            <a:off x="374" y="484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83"/>
          <xdr:cNvSpPr>
            <a:spLocks/>
          </xdr:cNvSpPr>
        </xdr:nvSpPr>
        <xdr:spPr>
          <a:xfrm>
            <a:off x="552" y="252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84"/>
          <xdr:cNvSpPr>
            <a:spLocks/>
          </xdr:cNvSpPr>
        </xdr:nvSpPr>
        <xdr:spPr>
          <a:xfrm>
            <a:off x="281" y="252"/>
            <a:ext cx="8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85"/>
          <xdr:cNvSpPr>
            <a:spLocks/>
          </xdr:cNvSpPr>
        </xdr:nvSpPr>
        <xdr:spPr>
          <a:xfrm>
            <a:off x="247" y="252"/>
            <a:ext cx="32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86"/>
          <xdr:cNvSpPr>
            <a:spLocks/>
          </xdr:cNvSpPr>
        </xdr:nvSpPr>
        <xdr:spPr>
          <a:xfrm>
            <a:off x="281" y="165"/>
            <a:ext cx="8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87"/>
          <xdr:cNvSpPr>
            <a:spLocks/>
          </xdr:cNvSpPr>
        </xdr:nvSpPr>
        <xdr:spPr>
          <a:xfrm>
            <a:off x="281" y="194"/>
            <a:ext cx="8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88"/>
          <xdr:cNvSpPr>
            <a:spLocks/>
          </xdr:cNvSpPr>
        </xdr:nvSpPr>
        <xdr:spPr>
          <a:xfrm>
            <a:off x="281" y="223"/>
            <a:ext cx="8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9"/>
          <xdr:cNvSpPr>
            <a:spLocks/>
          </xdr:cNvSpPr>
        </xdr:nvSpPr>
        <xdr:spPr>
          <a:xfrm>
            <a:off x="24" y="194"/>
            <a:ext cx="254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90"/>
          <xdr:cNvSpPr>
            <a:spLocks/>
          </xdr:cNvSpPr>
        </xdr:nvSpPr>
        <xdr:spPr>
          <a:xfrm>
            <a:off x="140" y="107"/>
            <a:ext cx="104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91"/>
          <xdr:cNvSpPr>
            <a:spLocks/>
          </xdr:cNvSpPr>
        </xdr:nvSpPr>
        <xdr:spPr>
          <a:xfrm>
            <a:off x="140" y="165"/>
            <a:ext cx="104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92"/>
          <xdr:cNvSpPr>
            <a:spLocks/>
          </xdr:cNvSpPr>
        </xdr:nvSpPr>
        <xdr:spPr>
          <a:xfrm>
            <a:off x="140" y="78"/>
            <a:ext cx="16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93"/>
          <xdr:cNvSpPr>
            <a:spLocks/>
          </xdr:cNvSpPr>
        </xdr:nvSpPr>
        <xdr:spPr>
          <a:xfrm>
            <a:off x="374" y="78"/>
            <a:ext cx="16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457200</xdr:colOff>
      <xdr:row>3</xdr:row>
      <xdr:rowOff>57150</xdr:rowOff>
    </xdr:from>
    <xdr:to>
      <xdr:col>7</xdr:col>
      <xdr:colOff>304800</xdr:colOff>
      <xdr:row>3</xdr:row>
      <xdr:rowOff>238125</xdr:rowOff>
    </xdr:to>
    <xdr:sp>
      <xdr:nvSpPr>
        <xdr:cNvPr id="92" name="Rectangle 90"/>
        <xdr:cNvSpPr>
          <a:spLocks/>
        </xdr:cNvSpPr>
      </xdr:nvSpPr>
      <xdr:spPr>
        <a:xfrm>
          <a:off x="3390900" y="981075"/>
          <a:ext cx="457200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3</xdr:row>
      <xdr:rowOff>47625</xdr:rowOff>
    </xdr:from>
    <xdr:to>
      <xdr:col>10</xdr:col>
      <xdr:colOff>133350</xdr:colOff>
      <xdr:row>3</xdr:row>
      <xdr:rowOff>228600</xdr:rowOff>
    </xdr:to>
    <xdr:sp>
      <xdr:nvSpPr>
        <xdr:cNvPr id="93" name="Rectangle 90"/>
        <xdr:cNvSpPr>
          <a:spLocks/>
        </xdr:cNvSpPr>
      </xdr:nvSpPr>
      <xdr:spPr>
        <a:xfrm>
          <a:off x="4914900" y="971550"/>
          <a:ext cx="457200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L34"/>
  <sheetViews>
    <sheetView showGridLines="0" tabSelected="1" zoomScalePageLayoutView="0" workbookViewId="0" topLeftCell="A7">
      <selection activeCell="R18" sqref="R18"/>
    </sheetView>
  </sheetViews>
  <sheetFormatPr defaultColWidth="9.140625" defaultRowHeight="12.75"/>
  <cols>
    <col min="1" max="1" width="5.7109375" style="2" customWidth="1"/>
    <col min="2" max="2" width="7.00390625" style="2" customWidth="1"/>
    <col min="3" max="3" width="5.7109375" style="2" customWidth="1"/>
    <col min="4" max="4" width="13.421875" style="2" customWidth="1"/>
    <col min="5" max="5" width="7.140625" style="2" bestFit="1" customWidth="1"/>
    <col min="6" max="6" width="5.7109375" style="2" customWidth="1"/>
    <col min="7" max="7" width="12.7109375" style="2" customWidth="1"/>
    <col min="8" max="8" width="5.8515625" style="2" customWidth="1"/>
    <col min="9" max="9" width="8.28125" style="2" customWidth="1"/>
    <col min="10" max="10" width="9.140625" style="2" customWidth="1"/>
    <col min="11" max="11" width="11.7109375" style="2" customWidth="1"/>
    <col min="12" max="12" width="10.00390625" style="2" customWidth="1"/>
    <col min="13" max="16384" width="9.140625" style="2" customWidth="1"/>
  </cols>
  <sheetData>
    <row r="1" ht="103.5" customHeight="1">
      <c r="B1" s="1"/>
    </row>
    <row r="2" spans="1:12" ht="26.25">
      <c r="A2" s="11" t="s">
        <v>48</v>
      </c>
      <c r="C2" s="5" t="s">
        <v>72</v>
      </c>
      <c r="D2" s="5"/>
      <c r="E2" s="5"/>
      <c r="F2" s="5"/>
      <c r="G2" s="5"/>
      <c r="H2" s="1"/>
      <c r="I2" s="5"/>
      <c r="J2" s="5"/>
      <c r="K2" s="5"/>
      <c r="L2" s="5"/>
    </row>
    <row r="3" spans="1:12" ht="26.25">
      <c r="A3" s="11" t="s">
        <v>0</v>
      </c>
      <c r="B3" s="10" t="s">
        <v>68</v>
      </c>
      <c r="C3" s="10"/>
      <c r="D3" s="10"/>
      <c r="E3" s="10"/>
      <c r="F3" s="10"/>
      <c r="G3" s="11" t="s">
        <v>71</v>
      </c>
      <c r="H3" s="11"/>
      <c r="I3" s="5"/>
      <c r="J3" s="5"/>
      <c r="K3" s="5"/>
      <c r="L3" s="5"/>
    </row>
    <row r="4" spans="1:2" ht="26.25">
      <c r="A4" s="11" t="s">
        <v>1</v>
      </c>
      <c r="B4" s="2" t="s">
        <v>69</v>
      </c>
    </row>
    <row r="5" ht="9.75" customHeight="1"/>
    <row r="6" spans="1:2" ht="20.25">
      <c r="A6" s="1" t="s">
        <v>2</v>
      </c>
      <c r="B6" s="2" t="s">
        <v>70</v>
      </c>
    </row>
    <row r="8" spans="3:12" ht="20.25">
      <c r="C8" s="2" t="s">
        <v>3</v>
      </c>
      <c r="D8" s="4"/>
      <c r="E8" s="4"/>
      <c r="F8" s="4"/>
      <c r="G8" s="4"/>
      <c r="H8" s="2" t="s">
        <v>4</v>
      </c>
      <c r="I8" s="4" t="s">
        <v>67</v>
      </c>
      <c r="J8" s="4"/>
      <c r="K8" s="4"/>
      <c r="L8" s="4"/>
    </row>
    <row r="9" spans="1:12" ht="20.25">
      <c r="A9" s="2" t="s">
        <v>5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8" ht="20.25">
      <c r="A10" s="2" t="s">
        <v>6</v>
      </c>
      <c r="C10" s="6"/>
      <c r="D10" s="6"/>
      <c r="E10" s="2" t="s">
        <v>52</v>
      </c>
      <c r="F10" s="6"/>
      <c r="G10" s="6"/>
      <c r="H10" s="2" t="s">
        <v>7</v>
      </c>
    </row>
    <row r="11" ht="20.25">
      <c r="A11" s="2" t="s">
        <v>50</v>
      </c>
    </row>
    <row r="13" ht="20.25">
      <c r="C13" s="2" t="s">
        <v>8</v>
      </c>
    </row>
    <row r="16" ht="20.25">
      <c r="G16" s="2" t="s">
        <v>44</v>
      </c>
    </row>
    <row r="17" ht="20.25">
      <c r="G17" s="10" t="s">
        <v>46</v>
      </c>
    </row>
    <row r="34" spans="1:12" ht="2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</sheetData>
  <sheetProtection/>
  <mergeCells count="8">
    <mergeCell ref="C10:D10"/>
    <mergeCell ref="F10:G10"/>
    <mergeCell ref="I3:L3"/>
    <mergeCell ref="I2:L2"/>
    <mergeCell ref="C2:G2"/>
    <mergeCell ref="C9:L9"/>
    <mergeCell ref="D8:G8"/>
    <mergeCell ref="I8:L8"/>
  </mergeCells>
  <printOptions/>
  <pageMargins left="0.5905511811023623" right="0" top="0.3937007874015748" bottom="0.3937007874015748" header="0.5118110236220472" footer="0.1968503937007874"/>
  <pageSetup horizontalDpi="600" verticalDpi="600" orientation="portrait" paperSize="9" scale="95" r:id="rId2"/>
  <headerFooter alignWithMargins="0">
    <oddFooter>&amp;C&amp;8มหาวิทยาลัยทักษิณ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L70"/>
  <sheetViews>
    <sheetView showGridLines="0" zoomScalePageLayoutView="0" workbookViewId="0" topLeftCell="A1">
      <selection activeCell="Q64" sqref="Q64"/>
    </sheetView>
  </sheetViews>
  <sheetFormatPr defaultColWidth="9.140625" defaultRowHeight="12.75"/>
  <cols>
    <col min="1" max="1" width="3.140625" style="1" customWidth="1"/>
    <col min="2" max="2" width="6.28125" style="1" customWidth="1"/>
    <col min="3" max="3" width="10.28125" style="2" customWidth="1"/>
    <col min="4" max="4" width="15.28125" style="2" bestFit="1" customWidth="1"/>
    <col min="5" max="5" width="4.8515625" style="36" bestFit="1" customWidth="1"/>
    <col min="6" max="6" width="4.140625" style="36" customWidth="1"/>
    <col min="7" max="7" width="9.140625" style="2" customWidth="1"/>
    <col min="8" max="8" width="8.57421875" style="36" customWidth="1"/>
    <col min="9" max="9" width="6.421875" style="2" bestFit="1" customWidth="1"/>
    <col min="10" max="10" width="10.421875" style="2" bestFit="1" customWidth="1"/>
    <col min="11" max="11" width="14.00390625" style="37" bestFit="1" customWidth="1"/>
    <col min="12" max="12" width="5.00390625" style="2" bestFit="1" customWidth="1"/>
    <col min="13" max="16384" width="9.140625" style="2" customWidth="1"/>
  </cols>
  <sheetData>
    <row r="1" spans="1:12" s="12" customFormat="1" ht="27.75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" customFormat="1" ht="23.25">
      <c r="A2" s="13" t="s">
        <v>49</v>
      </c>
      <c r="B2" s="13"/>
      <c r="C2" s="14">
        <f>IF(+บันทึกข้อความ!C9="","",+บันทึกข้อความ!C9)</f>
      </c>
      <c r="D2" s="14"/>
      <c r="E2" s="14"/>
      <c r="F2" s="14"/>
      <c r="G2" s="14"/>
      <c r="H2" s="14"/>
      <c r="I2" s="14"/>
      <c r="J2" s="14"/>
      <c r="K2" s="14"/>
      <c r="L2" s="13"/>
    </row>
    <row r="3" spans="1:12" s="7" customFormat="1" ht="21.75" customHeight="1">
      <c r="A3" s="8" t="s">
        <v>51</v>
      </c>
      <c r="B3" s="8"/>
      <c r="C3" s="8"/>
      <c r="D3" s="15">
        <f>IF(+บันทึกข้อความ!C10="","",+บันทึกข้อความ!C10)</f>
      </c>
      <c r="E3" s="15"/>
      <c r="F3" s="15"/>
      <c r="G3" s="8" t="s">
        <v>52</v>
      </c>
      <c r="H3" s="15">
        <f>IF(+บันทึกข้อความ!F10="","",+บันทึกข้อความ!F10)</f>
      </c>
      <c r="I3" s="15"/>
      <c r="J3" s="15"/>
      <c r="K3" s="8"/>
      <c r="L3" s="8"/>
    </row>
    <row r="4" spans="1:12" s="18" customFormat="1" ht="21.75" customHeight="1">
      <c r="A4" s="16" t="s">
        <v>53</v>
      </c>
      <c r="B4" s="16"/>
      <c r="C4" s="16"/>
      <c r="D4" s="17"/>
      <c r="E4" s="16" t="s">
        <v>54</v>
      </c>
      <c r="F4" s="16" t="s">
        <v>61</v>
      </c>
      <c r="G4" s="16"/>
      <c r="H4" s="16" t="s">
        <v>62</v>
      </c>
      <c r="I4" s="16" t="s">
        <v>63</v>
      </c>
      <c r="J4" s="16"/>
      <c r="K4" s="16" t="s">
        <v>64</v>
      </c>
      <c r="L4" s="16"/>
    </row>
    <row r="5" spans="1:12" s="18" customFormat="1" ht="21.75" customHeight="1">
      <c r="A5" s="19" t="s">
        <v>66</v>
      </c>
      <c r="B5" s="16"/>
      <c r="C5" s="16"/>
      <c r="D5" s="17"/>
      <c r="E5" s="16" t="s">
        <v>65</v>
      </c>
      <c r="F5" s="16" t="s">
        <v>61</v>
      </c>
      <c r="G5" s="16"/>
      <c r="H5" s="20" t="s">
        <v>65</v>
      </c>
      <c r="I5" s="16" t="s">
        <v>63</v>
      </c>
      <c r="J5" s="16"/>
      <c r="K5" s="16"/>
      <c r="L5" s="16"/>
    </row>
    <row r="6" spans="1:12" s="7" customFormat="1" ht="21.75" customHeight="1">
      <c r="A6" s="21" t="s">
        <v>56</v>
      </c>
      <c r="F6" s="8"/>
      <c r="G6" s="8"/>
      <c r="H6" s="8"/>
      <c r="I6" s="8"/>
      <c r="J6" s="8"/>
      <c r="K6" s="8"/>
      <c r="L6" s="8"/>
    </row>
    <row r="7" spans="1:12" s="7" customFormat="1" ht="21.75" customHeight="1">
      <c r="A7" s="7">
        <v>1</v>
      </c>
      <c r="B7" s="8" t="s">
        <v>55</v>
      </c>
      <c r="C7" s="8"/>
      <c r="D7" s="22"/>
      <c r="E7" s="7" t="s">
        <v>20</v>
      </c>
      <c r="F7" s="23">
        <f>+D7*D4</f>
        <v>0</v>
      </c>
      <c r="G7" s="23"/>
      <c r="H7" s="8" t="s">
        <v>20</v>
      </c>
      <c r="I7" s="8"/>
      <c r="J7" s="8"/>
      <c r="K7" s="8"/>
      <c r="L7" s="8"/>
    </row>
    <row r="8" spans="1:12" s="7" customFormat="1" ht="21.75" customHeight="1">
      <c r="A8" s="8">
        <v>2</v>
      </c>
      <c r="B8" s="24"/>
      <c r="C8" s="24"/>
      <c r="D8" s="24"/>
      <c r="E8" s="24"/>
      <c r="F8" s="25"/>
      <c r="G8" s="25"/>
      <c r="H8" s="8" t="s">
        <v>20</v>
      </c>
      <c r="I8" s="8"/>
      <c r="J8" s="8"/>
      <c r="K8" s="8"/>
      <c r="L8" s="8"/>
    </row>
    <row r="9" spans="1:12" s="7" customFormat="1" ht="21.75" customHeight="1">
      <c r="A9" s="8"/>
      <c r="B9" s="8"/>
      <c r="C9" s="8"/>
      <c r="D9" s="26" t="s">
        <v>58</v>
      </c>
      <c r="E9" s="8"/>
      <c r="F9" s="23">
        <f>+F8+F7</f>
        <v>0</v>
      </c>
      <c r="G9" s="23"/>
      <c r="H9" s="8" t="s">
        <v>20</v>
      </c>
      <c r="I9" s="8"/>
      <c r="J9" s="8"/>
      <c r="K9" s="8"/>
      <c r="L9" s="8"/>
    </row>
    <row r="10" spans="1:12" s="7" customFormat="1" ht="21.75" customHeight="1">
      <c r="A10" s="8"/>
      <c r="B10" s="8"/>
      <c r="C10" s="8"/>
      <c r="D10" s="26" t="s">
        <v>59</v>
      </c>
      <c r="E10" s="27"/>
      <c r="F10" s="23">
        <f>+F9*E10</f>
        <v>0</v>
      </c>
      <c r="G10" s="23"/>
      <c r="H10" s="8" t="s">
        <v>20</v>
      </c>
      <c r="I10" s="26" t="s">
        <v>60</v>
      </c>
      <c r="J10" s="8"/>
      <c r="K10" s="28">
        <f>+F9-F10</f>
        <v>0</v>
      </c>
      <c r="L10" s="7" t="s">
        <v>20</v>
      </c>
    </row>
    <row r="11" spans="1:12" s="7" customFormat="1" ht="21.75" customHeight="1">
      <c r="A11" s="26" t="s">
        <v>57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1" s="21" customFormat="1" ht="21.75" customHeight="1">
      <c r="A12" s="21">
        <v>1</v>
      </c>
      <c r="B12" s="21" t="s">
        <v>10</v>
      </c>
      <c r="E12" s="29"/>
      <c r="F12" s="29"/>
      <c r="H12" s="29"/>
      <c r="K12" s="30"/>
    </row>
    <row r="13" spans="1:12" s="7" customFormat="1" ht="21.75" customHeight="1">
      <c r="A13" s="21"/>
      <c r="B13" s="21">
        <v>1.1</v>
      </c>
      <c r="C13" s="7" t="s">
        <v>11</v>
      </c>
      <c r="E13" s="31"/>
      <c r="F13" s="31"/>
      <c r="G13" s="7" t="s">
        <v>17</v>
      </c>
      <c r="H13" s="31"/>
      <c r="I13" s="7" t="s">
        <v>19</v>
      </c>
      <c r="J13" s="7" t="s">
        <v>21</v>
      </c>
      <c r="K13" s="28"/>
      <c r="L13" s="7" t="s">
        <v>20</v>
      </c>
    </row>
    <row r="14" spans="1:12" s="7" customFormat="1" ht="21.75" customHeight="1">
      <c r="A14" s="21"/>
      <c r="B14" s="21"/>
      <c r="E14" s="31"/>
      <c r="F14" s="31"/>
      <c r="G14" s="7" t="s">
        <v>12</v>
      </c>
      <c r="H14" s="31"/>
      <c r="I14" s="7" t="s">
        <v>13</v>
      </c>
      <c r="J14" s="7" t="s">
        <v>18</v>
      </c>
      <c r="K14" s="28">
        <f>+K13*H14</f>
        <v>0</v>
      </c>
      <c r="L14" s="7" t="s">
        <v>20</v>
      </c>
    </row>
    <row r="15" spans="1:12" s="7" customFormat="1" ht="21.75" customHeight="1">
      <c r="A15" s="21"/>
      <c r="B15" s="21">
        <v>1.2</v>
      </c>
      <c r="C15" s="7" t="s">
        <v>14</v>
      </c>
      <c r="E15" s="31"/>
      <c r="F15" s="31"/>
      <c r="G15" s="7" t="s">
        <v>17</v>
      </c>
      <c r="H15" s="31"/>
      <c r="I15" s="7" t="s">
        <v>19</v>
      </c>
      <c r="J15" s="7" t="s">
        <v>22</v>
      </c>
      <c r="K15" s="28"/>
      <c r="L15" s="7" t="s">
        <v>20</v>
      </c>
    </row>
    <row r="16" spans="1:12" s="7" customFormat="1" ht="21.75" customHeight="1">
      <c r="A16" s="21"/>
      <c r="B16" s="21"/>
      <c r="E16" s="31"/>
      <c r="F16" s="31"/>
      <c r="G16" s="7" t="s">
        <v>12</v>
      </c>
      <c r="H16" s="31"/>
      <c r="I16" s="7" t="s">
        <v>15</v>
      </c>
      <c r="J16" s="7" t="s">
        <v>18</v>
      </c>
      <c r="K16" s="28">
        <f>+K15*H16</f>
        <v>0</v>
      </c>
      <c r="L16" s="7" t="s">
        <v>20</v>
      </c>
    </row>
    <row r="17" spans="1:12" s="7" customFormat="1" ht="21.75" customHeight="1">
      <c r="A17" s="21"/>
      <c r="B17" s="21">
        <v>1.3</v>
      </c>
      <c r="C17" s="7" t="s">
        <v>16</v>
      </c>
      <c r="E17" s="31"/>
      <c r="F17" s="31"/>
      <c r="G17" s="7" t="s">
        <v>17</v>
      </c>
      <c r="H17" s="31"/>
      <c r="I17" s="7" t="s">
        <v>19</v>
      </c>
      <c r="J17" s="7" t="s">
        <v>22</v>
      </c>
      <c r="K17" s="28"/>
      <c r="L17" s="7" t="s">
        <v>20</v>
      </c>
    </row>
    <row r="18" spans="1:12" s="7" customFormat="1" ht="21.75" customHeight="1">
      <c r="A18" s="21"/>
      <c r="B18" s="21"/>
      <c r="E18" s="31"/>
      <c r="F18" s="31"/>
      <c r="G18" s="7" t="s">
        <v>12</v>
      </c>
      <c r="H18" s="31"/>
      <c r="I18" s="7" t="s">
        <v>15</v>
      </c>
      <c r="J18" s="7" t="s">
        <v>18</v>
      </c>
      <c r="K18" s="28">
        <f>+K17*H18</f>
        <v>0</v>
      </c>
      <c r="L18" s="7" t="s">
        <v>20</v>
      </c>
    </row>
    <row r="19" spans="1:12" s="7" customFormat="1" ht="21.75" customHeight="1" thickBot="1">
      <c r="A19" s="21"/>
      <c r="B19" s="21"/>
      <c r="E19" s="31"/>
      <c r="F19" s="31"/>
      <c r="H19" s="31"/>
      <c r="I19" s="21" t="s">
        <v>23</v>
      </c>
      <c r="K19" s="32">
        <f>+K18+K16+K14</f>
        <v>0</v>
      </c>
      <c r="L19" s="21" t="s">
        <v>20</v>
      </c>
    </row>
    <row r="20" spans="1:11" s="7" customFormat="1" ht="21.75" customHeight="1" thickTop="1">
      <c r="A20" s="21">
        <v>2</v>
      </c>
      <c r="B20" s="21" t="s">
        <v>24</v>
      </c>
      <c r="E20" s="31"/>
      <c r="F20" s="31"/>
      <c r="H20" s="31"/>
      <c r="K20" s="28"/>
    </row>
    <row r="21" spans="1:11" s="7" customFormat="1" ht="21.75" customHeight="1">
      <c r="A21" s="21"/>
      <c r="B21" s="21">
        <v>2.1</v>
      </c>
      <c r="C21" s="7" t="s">
        <v>25</v>
      </c>
      <c r="E21" s="31"/>
      <c r="F21" s="31"/>
      <c r="H21" s="31"/>
      <c r="K21" s="28"/>
    </row>
    <row r="22" spans="1:12" s="7" customFormat="1" ht="21.75" customHeight="1">
      <c r="A22" s="21"/>
      <c r="B22" s="21"/>
      <c r="E22" s="31"/>
      <c r="F22" s="31"/>
      <c r="G22" s="7" t="s">
        <v>17</v>
      </c>
      <c r="H22" s="31"/>
      <c r="I22" s="7" t="s">
        <v>19</v>
      </c>
      <c r="J22" s="7" t="s">
        <v>26</v>
      </c>
      <c r="K22" s="28"/>
      <c r="L22" s="7" t="s">
        <v>20</v>
      </c>
    </row>
    <row r="23" spans="1:12" s="7" customFormat="1" ht="21.75" customHeight="1">
      <c r="A23" s="21"/>
      <c r="B23" s="21"/>
      <c r="E23" s="31"/>
      <c r="F23" s="31"/>
      <c r="G23" s="7" t="s">
        <v>12</v>
      </c>
      <c r="H23" s="31"/>
      <c r="I23" s="7" t="s">
        <v>15</v>
      </c>
      <c r="J23" s="7" t="s">
        <v>18</v>
      </c>
      <c r="K23" s="28">
        <f>+K22*H23</f>
        <v>0</v>
      </c>
      <c r="L23" s="7" t="s">
        <v>20</v>
      </c>
    </row>
    <row r="24" spans="1:12" s="7" customFormat="1" ht="21.75" customHeight="1">
      <c r="A24" s="21"/>
      <c r="B24" s="21">
        <v>2.2</v>
      </c>
      <c r="E24" s="31"/>
      <c r="F24" s="31"/>
      <c r="H24" s="31"/>
      <c r="K24" s="28"/>
      <c r="L24" s="7" t="s">
        <v>20</v>
      </c>
    </row>
    <row r="25" spans="1:12" s="7" customFormat="1" ht="21.75" customHeight="1">
      <c r="A25" s="21"/>
      <c r="B25" s="21">
        <v>2.3</v>
      </c>
      <c r="E25" s="31"/>
      <c r="F25" s="31"/>
      <c r="H25" s="31"/>
      <c r="K25" s="28"/>
      <c r="L25" s="7" t="s">
        <v>20</v>
      </c>
    </row>
    <row r="26" spans="1:12" s="7" customFormat="1" ht="21.75" customHeight="1">
      <c r="A26" s="21"/>
      <c r="B26" s="21">
        <v>2.4</v>
      </c>
      <c r="E26" s="31"/>
      <c r="F26" s="31"/>
      <c r="H26" s="31"/>
      <c r="K26" s="28"/>
      <c r="L26" s="7" t="s">
        <v>20</v>
      </c>
    </row>
    <row r="27" spans="1:12" s="7" customFormat="1" ht="21.75" customHeight="1">
      <c r="A27" s="21"/>
      <c r="B27" s="21">
        <v>2.5</v>
      </c>
      <c r="E27" s="31"/>
      <c r="F27" s="31"/>
      <c r="H27" s="31"/>
      <c r="K27" s="28"/>
      <c r="L27" s="7" t="s">
        <v>20</v>
      </c>
    </row>
    <row r="28" spans="1:12" s="7" customFormat="1" ht="21.75" customHeight="1">
      <c r="A28" s="21"/>
      <c r="B28" s="21">
        <v>2.6</v>
      </c>
      <c r="E28" s="31"/>
      <c r="F28" s="31"/>
      <c r="H28" s="31"/>
      <c r="K28" s="28"/>
      <c r="L28" s="7" t="s">
        <v>20</v>
      </c>
    </row>
    <row r="29" spans="1:12" s="7" customFormat="1" ht="21.75" customHeight="1" thickBot="1">
      <c r="A29" s="21"/>
      <c r="B29" s="21"/>
      <c r="E29" s="31"/>
      <c r="F29" s="31"/>
      <c r="H29" s="31"/>
      <c r="I29" s="21" t="s">
        <v>27</v>
      </c>
      <c r="K29" s="32"/>
      <c r="L29" s="21" t="s">
        <v>20</v>
      </c>
    </row>
    <row r="30" spans="1:11" s="7" customFormat="1" ht="21.75" customHeight="1" thickTop="1">
      <c r="A30" s="21">
        <v>3</v>
      </c>
      <c r="B30" s="21" t="s">
        <v>28</v>
      </c>
      <c r="E30" s="31"/>
      <c r="F30" s="31"/>
      <c r="H30" s="31"/>
      <c r="K30" s="28"/>
    </row>
    <row r="31" spans="1:12" s="7" customFormat="1" ht="21.75" customHeight="1">
      <c r="A31" s="21"/>
      <c r="B31" s="21">
        <v>3.1</v>
      </c>
      <c r="E31" s="31"/>
      <c r="F31" s="31"/>
      <c r="H31" s="31"/>
      <c r="K31" s="28"/>
      <c r="L31" s="7" t="s">
        <v>20</v>
      </c>
    </row>
    <row r="32" spans="1:12" s="7" customFormat="1" ht="21.75" customHeight="1">
      <c r="A32" s="21"/>
      <c r="B32" s="21">
        <v>3.2</v>
      </c>
      <c r="E32" s="31"/>
      <c r="F32" s="31"/>
      <c r="H32" s="31"/>
      <c r="K32" s="28"/>
      <c r="L32" s="7" t="s">
        <v>20</v>
      </c>
    </row>
    <row r="33" spans="1:12" s="7" customFormat="1" ht="21.75" customHeight="1">
      <c r="A33" s="21"/>
      <c r="B33" s="21">
        <v>3.3</v>
      </c>
      <c r="E33" s="31"/>
      <c r="F33" s="31"/>
      <c r="H33" s="31"/>
      <c r="K33" s="28"/>
      <c r="L33" s="7" t="s">
        <v>20</v>
      </c>
    </row>
    <row r="34" spans="1:12" s="7" customFormat="1" ht="21.75" customHeight="1">
      <c r="A34" s="21"/>
      <c r="B34" s="21">
        <v>3.4</v>
      </c>
      <c r="E34" s="31"/>
      <c r="F34" s="31"/>
      <c r="H34" s="31"/>
      <c r="K34" s="28"/>
      <c r="L34" s="7" t="s">
        <v>20</v>
      </c>
    </row>
    <row r="35" spans="1:12" s="7" customFormat="1" ht="21.75" customHeight="1">
      <c r="A35" s="21"/>
      <c r="B35" s="21">
        <v>3.5</v>
      </c>
      <c r="E35" s="31"/>
      <c r="F35" s="31"/>
      <c r="H35" s="31"/>
      <c r="K35" s="28"/>
      <c r="L35" s="7" t="s">
        <v>20</v>
      </c>
    </row>
    <row r="36" spans="1:12" s="7" customFormat="1" ht="21.75" customHeight="1">
      <c r="A36" s="21"/>
      <c r="B36" s="21">
        <v>3.6</v>
      </c>
      <c r="E36" s="31"/>
      <c r="F36" s="31"/>
      <c r="H36" s="31"/>
      <c r="K36" s="28"/>
      <c r="L36" s="7" t="s">
        <v>20</v>
      </c>
    </row>
    <row r="37" spans="1:12" s="7" customFormat="1" ht="21.75" customHeight="1" thickBot="1">
      <c r="A37" s="21"/>
      <c r="B37" s="21"/>
      <c r="E37" s="31"/>
      <c r="F37" s="31"/>
      <c r="H37" s="31"/>
      <c r="I37" s="21" t="s">
        <v>29</v>
      </c>
      <c r="K37" s="32">
        <f>SUM(K31:K36)</f>
        <v>0</v>
      </c>
      <c r="L37" s="21" t="s">
        <v>20</v>
      </c>
    </row>
    <row r="38" spans="1:11" s="7" customFormat="1" ht="21.75" customHeight="1" thickTop="1">
      <c r="A38" s="21">
        <v>4</v>
      </c>
      <c r="B38" s="21" t="s">
        <v>30</v>
      </c>
      <c r="E38" s="31"/>
      <c r="F38" s="31"/>
      <c r="H38" s="31"/>
      <c r="K38" s="28"/>
    </row>
    <row r="39" spans="1:12" s="7" customFormat="1" ht="21.75" customHeight="1">
      <c r="A39" s="21"/>
      <c r="B39" s="21">
        <v>4.1</v>
      </c>
      <c r="E39" s="31"/>
      <c r="F39" s="31"/>
      <c r="H39" s="31"/>
      <c r="K39" s="28"/>
      <c r="L39" s="7" t="s">
        <v>20</v>
      </c>
    </row>
    <row r="40" spans="1:12" s="7" customFormat="1" ht="21.75" customHeight="1">
      <c r="A40" s="21"/>
      <c r="B40" s="21">
        <v>4.2</v>
      </c>
      <c r="E40" s="31"/>
      <c r="F40" s="31"/>
      <c r="H40" s="31"/>
      <c r="K40" s="28"/>
      <c r="L40" s="7" t="s">
        <v>20</v>
      </c>
    </row>
    <row r="41" spans="1:12" s="7" customFormat="1" ht="21.75" customHeight="1">
      <c r="A41" s="21"/>
      <c r="B41" s="21">
        <v>4.3</v>
      </c>
      <c r="E41" s="31"/>
      <c r="F41" s="31"/>
      <c r="H41" s="31"/>
      <c r="K41" s="28"/>
      <c r="L41" s="7" t="s">
        <v>20</v>
      </c>
    </row>
    <row r="42" spans="1:12" s="7" customFormat="1" ht="21.75" customHeight="1" thickBot="1">
      <c r="A42" s="21"/>
      <c r="B42" s="21"/>
      <c r="E42" s="31"/>
      <c r="F42" s="31"/>
      <c r="H42" s="31"/>
      <c r="I42" s="21" t="s">
        <v>47</v>
      </c>
      <c r="K42" s="32">
        <f>SUM(K39:K41)</f>
        <v>0</v>
      </c>
      <c r="L42" s="21" t="s">
        <v>20</v>
      </c>
    </row>
    <row r="43" spans="1:11" s="7" customFormat="1" ht="21.75" customHeight="1" thickTop="1">
      <c r="A43" s="21">
        <v>5</v>
      </c>
      <c r="B43" s="21" t="s">
        <v>31</v>
      </c>
      <c r="E43" s="31"/>
      <c r="F43" s="31"/>
      <c r="H43" s="31"/>
      <c r="K43" s="28"/>
    </row>
    <row r="44" spans="1:12" s="7" customFormat="1" ht="21.75" customHeight="1">
      <c r="A44" s="21"/>
      <c r="B44" s="21">
        <v>5.1</v>
      </c>
      <c r="C44" s="7" t="s">
        <v>32</v>
      </c>
      <c r="D44" s="24"/>
      <c r="E44" s="24"/>
      <c r="F44" s="24"/>
      <c r="G44" s="24"/>
      <c r="H44" s="24"/>
      <c r="I44" s="24"/>
      <c r="J44" s="24"/>
      <c r="K44" s="24"/>
      <c r="L44" s="24"/>
    </row>
    <row r="45" spans="1:12" s="7" customFormat="1" ht="21.75" customHeight="1">
      <c r="A45" s="21"/>
      <c r="B45" s="21"/>
      <c r="C45" s="7" t="s">
        <v>33</v>
      </c>
      <c r="D45" s="33"/>
      <c r="E45" s="8" t="s">
        <v>20</v>
      </c>
      <c r="F45" s="34">
        <f>IF(D45=0,"",_xlfn.BAHTTEXT(D45))</f>
      </c>
      <c r="G45" s="34"/>
      <c r="H45" s="34"/>
      <c r="I45" s="34"/>
      <c r="J45" s="34"/>
      <c r="K45" s="34"/>
      <c r="L45" s="34"/>
    </row>
    <row r="46" spans="1:11" s="7" customFormat="1" ht="21.75" customHeight="1">
      <c r="A46" s="21"/>
      <c r="B46" s="21"/>
      <c r="C46" s="7" t="s">
        <v>34</v>
      </c>
      <c r="E46" s="31"/>
      <c r="F46" s="31"/>
      <c r="H46" s="31"/>
      <c r="K46" s="28"/>
    </row>
    <row r="47" spans="1:12" s="7" customFormat="1" ht="21.75" customHeight="1">
      <c r="A47" s="21"/>
      <c r="B47" s="21"/>
      <c r="C47" s="7" t="s">
        <v>35</v>
      </c>
      <c r="D47" s="31"/>
      <c r="E47" s="31" t="s">
        <v>36</v>
      </c>
      <c r="F47" s="15"/>
      <c r="G47" s="15"/>
      <c r="H47" s="15"/>
      <c r="I47" s="7" t="s">
        <v>37</v>
      </c>
      <c r="J47" s="15"/>
      <c r="K47" s="15"/>
      <c r="L47" s="15"/>
    </row>
    <row r="48" spans="1:12" s="7" customFormat="1" ht="21.75" customHeight="1">
      <c r="A48" s="21"/>
      <c r="B48" s="21">
        <v>5.2</v>
      </c>
      <c r="C48" s="7" t="s">
        <v>32</v>
      </c>
      <c r="D48" s="24"/>
      <c r="E48" s="24"/>
      <c r="F48" s="24"/>
      <c r="G48" s="24"/>
      <c r="H48" s="24"/>
      <c r="I48" s="24"/>
      <c r="J48" s="24"/>
      <c r="K48" s="24"/>
      <c r="L48" s="24"/>
    </row>
    <row r="49" spans="1:12" s="7" customFormat="1" ht="21.75" customHeight="1">
      <c r="A49" s="21"/>
      <c r="B49" s="21"/>
      <c r="C49" s="7" t="s">
        <v>33</v>
      </c>
      <c r="D49" s="33"/>
      <c r="E49" s="8" t="s">
        <v>20</v>
      </c>
      <c r="F49" s="34">
        <f>IF(D49=0,"",_xlfn.BAHTTEXT(D49))</f>
      </c>
      <c r="G49" s="34"/>
      <c r="H49" s="34"/>
      <c r="I49" s="34"/>
      <c r="J49" s="34"/>
      <c r="K49" s="34"/>
      <c r="L49" s="34"/>
    </row>
    <row r="50" spans="1:11" s="7" customFormat="1" ht="21.75" customHeight="1">
      <c r="A50" s="21"/>
      <c r="B50" s="21"/>
      <c r="C50" s="7" t="s">
        <v>34</v>
      </c>
      <c r="E50" s="31"/>
      <c r="F50" s="31"/>
      <c r="H50" s="31"/>
      <c r="K50" s="28"/>
    </row>
    <row r="51" spans="1:12" s="7" customFormat="1" ht="21.75" customHeight="1">
      <c r="A51" s="21"/>
      <c r="B51" s="21"/>
      <c r="C51" s="7" t="s">
        <v>35</v>
      </c>
      <c r="D51" s="31"/>
      <c r="E51" s="31" t="s">
        <v>36</v>
      </c>
      <c r="F51" s="15"/>
      <c r="G51" s="15"/>
      <c r="H51" s="15"/>
      <c r="I51" s="7" t="s">
        <v>37</v>
      </c>
      <c r="J51" s="15"/>
      <c r="K51" s="15"/>
      <c r="L51" s="15"/>
    </row>
    <row r="52" spans="1:12" s="7" customFormat="1" ht="21.75" customHeight="1">
      <c r="A52" s="21"/>
      <c r="B52" s="21">
        <v>5.3</v>
      </c>
      <c r="C52" s="7" t="s">
        <v>32</v>
      </c>
      <c r="D52" s="24"/>
      <c r="E52" s="24"/>
      <c r="F52" s="24"/>
      <c r="G52" s="24"/>
      <c r="H52" s="24"/>
      <c r="I52" s="24"/>
      <c r="J52" s="24"/>
      <c r="K52" s="24"/>
      <c r="L52" s="24"/>
    </row>
    <row r="53" spans="1:12" s="7" customFormat="1" ht="21.75" customHeight="1">
      <c r="A53" s="21"/>
      <c r="B53" s="21"/>
      <c r="C53" s="7" t="s">
        <v>33</v>
      </c>
      <c r="D53" s="33"/>
      <c r="E53" s="8" t="s">
        <v>20</v>
      </c>
      <c r="F53" s="34">
        <f>IF(D53=0,"",_xlfn.BAHTTEXT(D53))</f>
      </c>
      <c r="G53" s="34"/>
      <c r="H53" s="34"/>
      <c r="I53" s="34"/>
      <c r="J53" s="34"/>
      <c r="K53" s="34"/>
      <c r="L53" s="34"/>
    </row>
    <row r="54" spans="1:11" s="7" customFormat="1" ht="21.75" customHeight="1">
      <c r="A54" s="21"/>
      <c r="B54" s="21"/>
      <c r="C54" s="7" t="s">
        <v>34</v>
      </c>
      <c r="E54" s="31"/>
      <c r="F54" s="31"/>
      <c r="H54" s="31"/>
      <c r="K54" s="28"/>
    </row>
    <row r="55" spans="1:12" s="7" customFormat="1" ht="21.75" customHeight="1">
      <c r="A55" s="21"/>
      <c r="B55" s="21"/>
      <c r="C55" s="7" t="s">
        <v>35</v>
      </c>
      <c r="D55" s="31"/>
      <c r="E55" s="31" t="s">
        <v>36</v>
      </c>
      <c r="F55" s="15"/>
      <c r="G55" s="15"/>
      <c r="H55" s="15"/>
      <c r="I55" s="7" t="s">
        <v>37</v>
      </c>
      <c r="J55" s="15"/>
      <c r="K55" s="15"/>
      <c r="L55" s="15"/>
    </row>
    <row r="56" spans="1:12" s="7" customFormat="1" ht="30" customHeight="1" thickBot="1">
      <c r="A56" s="21"/>
      <c r="B56" s="21"/>
      <c r="C56" s="15">
        <f>IF(K56=0,"",_xlfn.BAHTTEXT(K56))</f>
      </c>
      <c r="D56" s="15"/>
      <c r="E56" s="15"/>
      <c r="F56" s="15"/>
      <c r="G56" s="15"/>
      <c r="H56" s="15"/>
      <c r="I56" s="21" t="s">
        <v>40</v>
      </c>
      <c r="K56" s="35">
        <f>+K19+K29+K37+K42+D45+D49+D53</f>
        <v>0</v>
      </c>
      <c r="L56" s="21" t="s">
        <v>20</v>
      </c>
    </row>
    <row r="57" spans="1:11" s="7" customFormat="1" ht="21.75" customHeight="1" thickTop="1">
      <c r="A57" s="21">
        <v>6</v>
      </c>
      <c r="B57" s="21" t="s">
        <v>38</v>
      </c>
      <c r="E57" s="31"/>
      <c r="F57" s="31"/>
      <c r="H57" s="31"/>
      <c r="K57" s="28"/>
    </row>
    <row r="58" spans="1:12" s="7" customFormat="1" ht="21.75" customHeight="1">
      <c r="A58" s="21"/>
      <c r="B58" s="21"/>
      <c r="C58" s="7" t="s">
        <v>39</v>
      </c>
      <c r="E58" s="31"/>
      <c r="F58" s="31"/>
      <c r="H58" s="31"/>
      <c r="I58" s="21" t="s">
        <v>41</v>
      </c>
      <c r="K58" s="28"/>
      <c r="L58" s="21" t="s">
        <v>20</v>
      </c>
    </row>
    <row r="59" spans="1:11" s="7" customFormat="1" ht="21.75" customHeight="1">
      <c r="A59" s="21"/>
      <c r="B59" s="21"/>
      <c r="C59" s="34">
        <f>IF(K58=0,"",_xlfn.BAHTTEXT(K58))</f>
      </c>
      <c r="D59" s="34"/>
      <c r="E59" s="34"/>
      <c r="F59" s="34"/>
      <c r="G59" s="34"/>
      <c r="H59" s="34"/>
      <c r="K59" s="28"/>
    </row>
    <row r="60" spans="1:12" s="7" customFormat="1" ht="17.25" customHeight="1">
      <c r="A60" s="21"/>
      <c r="B60" s="21"/>
      <c r="C60" s="7" t="s">
        <v>42</v>
      </c>
      <c r="E60" s="31"/>
      <c r="F60" s="15"/>
      <c r="G60" s="15"/>
      <c r="H60" s="15"/>
      <c r="I60" s="15"/>
      <c r="J60" s="15"/>
      <c r="K60" s="15"/>
      <c r="L60" s="15"/>
    </row>
    <row r="61" spans="1:11" s="7" customFormat="1" ht="21.75" customHeight="1">
      <c r="A61" s="21"/>
      <c r="B61" s="7" t="s">
        <v>43</v>
      </c>
      <c r="E61" s="31"/>
      <c r="F61" s="31"/>
      <c r="H61" s="31"/>
      <c r="K61" s="28"/>
    </row>
    <row r="62" spans="1:11" s="7" customFormat="1" ht="24" customHeight="1">
      <c r="A62" s="21"/>
      <c r="B62" s="21"/>
      <c r="E62" s="31"/>
      <c r="F62" s="31"/>
      <c r="H62" s="31"/>
      <c r="K62" s="28"/>
    </row>
    <row r="63" spans="1:11" s="7" customFormat="1" ht="11.25" customHeight="1">
      <c r="A63" s="21"/>
      <c r="B63" s="21"/>
      <c r="E63" s="31"/>
      <c r="F63" s="31"/>
      <c r="H63" s="7" t="s">
        <v>44</v>
      </c>
      <c r="K63" s="28"/>
    </row>
    <row r="64" spans="1:11" s="7" customFormat="1" ht="20.25" customHeight="1">
      <c r="A64" s="21"/>
      <c r="B64" s="21"/>
      <c r="E64" s="31"/>
      <c r="F64" s="31"/>
      <c r="H64" s="8" t="s">
        <v>46</v>
      </c>
      <c r="K64" s="28"/>
    </row>
    <row r="65" spans="1:11" s="7" customFormat="1" ht="20.25" customHeight="1">
      <c r="A65" s="21"/>
      <c r="B65" s="21"/>
      <c r="E65" s="31"/>
      <c r="F65" s="31"/>
      <c r="H65" s="31"/>
      <c r="K65" s="28"/>
    </row>
    <row r="66" spans="1:11" s="7" customFormat="1" ht="21.75" customHeight="1">
      <c r="A66" s="21"/>
      <c r="B66" s="7" t="s">
        <v>45</v>
      </c>
      <c r="E66" s="31"/>
      <c r="F66" s="31"/>
      <c r="H66" s="7" t="s">
        <v>45</v>
      </c>
      <c r="K66" s="28"/>
    </row>
    <row r="67" spans="1:11" s="7" customFormat="1" ht="21.75" customHeight="1">
      <c r="A67" s="21"/>
      <c r="B67" s="8" t="s">
        <v>46</v>
      </c>
      <c r="E67" s="31"/>
      <c r="F67" s="31"/>
      <c r="H67" s="8" t="s">
        <v>46</v>
      </c>
      <c r="K67" s="28"/>
    </row>
    <row r="68" spans="1:11" s="7" customFormat="1" ht="28.5" customHeight="1">
      <c r="A68" s="21"/>
      <c r="B68" s="21"/>
      <c r="E68" s="31"/>
      <c r="F68" s="31"/>
      <c r="H68" s="21"/>
      <c r="K68" s="28"/>
    </row>
    <row r="69" spans="1:11" s="7" customFormat="1" ht="21.75" customHeight="1">
      <c r="A69" s="21"/>
      <c r="B69" s="7" t="s">
        <v>45</v>
      </c>
      <c r="E69" s="31"/>
      <c r="F69" s="31"/>
      <c r="H69" s="7" t="s">
        <v>45</v>
      </c>
      <c r="K69" s="28"/>
    </row>
    <row r="70" spans="1:11" s="7" customFormat="1" ht="21.75" customHeight="1">
      <c r="A70" s="21"/>
      <c r="B70" s="8" t="s">
        <v>46</v>
      </c>
      <c r="E70" s="31"/>
      <c r="F70" s="31"/>
      <c r="H70" s="8" t="s">
        <v>46</v>
      </c>
      <c r="K70" s="28"/>
    </row>
  </sheetData>
  <sheetProtection/>
  <mergeCells count="24">
    <mergeCell ref="A1:L1"/>
    <mergeCell ref="F45:L45"/>
    <mergeCell ref="J47:L47"/>
    <mergeCell ref="F47:H47"/>
    <mergeCell ref="D44:L44"/>
    <mergeCell ref="D3:F3"/>
    <mergeCell ref="F9:G9"/>
    <mergeCell ref="F10:G10"/>
    <mergeCell ref="H3:J3"/>
    <mergeCell ref="F7:G7"/>
    <mergeCell ref="C2:K2"/>
    <mergeCell ref="D52:L52"/>
    <mergeCell ref="F51:H51"/>
    <mergeCell ref="J51:L51"/>
    <mergeCell ref="F8:G8"/>
    <mergeCell ref="B8:E8"/>
    <mergeCell ref="D48:L48"/>
    <mergeCell ref="F49:L49"/>
    <mergeCell ref="C56:H56"/>
    <mergeCell ref="F60:L60"/>
    <mergeCell ref="F53:L53"/>
    <mergeCell ref="F55:H55"/>
    <mergeCell ref="J55:L55"/>
    <mergeCell ref="C59:H59"/>
  </mergeCells>
  <printOptions horizontalCentered="1"/>
  <pageMargins left="0.5905511811023623" right="0.3937007874015748" top="0.5905511811023623" bottom="0.3937007874015748" header="0.3937007874015748" footer="0.5118110236220472"/>
  <pageSetup horizontalDpi="600" verticalDpi="600" orientation="portrait" paperSize="9" scale="97" r:id="rId2"/>
  <headerFooter alignWithMargins="0">
    <oddHeader>&amp;R&amp;8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Wilawan</cp:lastModifiedBy>
  <cp:lastPrinted>2023-11-30T08:52:43Z</cp:lastPrinted>
  <dcterms:created xsi:type="dcterms:W3CDTF">2009-07-21T06:32:51Z</dcterms:created>
  <dcterms:modified xsi:type="dcterms:W3CDTF">2023-11-30T08:54:05Z</dcterms:modified>
  <cp:category/>
  <cp:version/>
  <cp:contentType/>
  <cp:contentStatus/>
</cp:coreProperties>
</file>